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7320" windowHeight="14900" activeTab="0"/>
  </bookViews>
  <sheets>
    <sheet name="ShortageReport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<sst xmlns="http://schemas.openxmlformats.org/spreadsheetml/2006/main" count="126" uniqueCount="126">
  <si>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E-post</t>
  </si>
  <si>
    <t>Region Kronoberg</t>
  </si>
  <si>
    <t>VÄXJÖ</t>
  </si>
  <si>
    <t>region@kronoberg.se</t>
  </si>
  <si>
    <t>http://www.regionkronoberg.se</t>
  </si>
  <si>
    <t>0470-58 80 00</t>
  </si>
  <si>
    <t>Region Skåne</t>
  </si>
  <si>
    <t>KRISTIANSTAD</t>
  </si>
  <si>
    <t>region@skane.se</t>
  </si>
  <si>
    <t>http://www.skane.se</t>
  </si>
  <si>
    <t>044-309 30 00</t>
  </si>
  <si>
    <t>Region Blekinge</t>
  </si>
  <si>
    <t>KARLSKRONA</t>
  </si>
  <si>
    <t>region@regionblekinge.se</t>
  </si>
  <si>
    <t>http://www.regionblekinge.se</t>
  </si>
  <si>
    <t>0455-73 10 00</t>
  </si>
  <si>
    <t>Region Kalmar län</t>
  </si>
  <si>
    <t>Box 601</t>
  </si>
  <si>
    <t>KALMAR</t>
  </si>
  <si>
    <t>region@regionkalmar.se</t>
  </si>
  <si>
    <t>http://www.regionkalmar.se</t>
  </si>
  <si>
    <t>0480-840 00</t>
  </si>
  <si>
    <t>Region Jönköpings län</t>
  </si>
  <si>
    <t>Box 1024</t>
  </si>
  <si>
    <t>JÖNKÖPING</t>
  </si>
  <si>
    <t>regionen@rjl.se</t>
  </si>
  <si>
    <t>http://www.rjl.se</t>
  </si>
  <si>
    <t>010-241 00 00</t>
  </si>
  <si>
    <t>Region Jämtland Härjedalen</t>
  </si>
  <si>
    <t>Box 654</t>
  </si>
  <si>
    <t>ÖSTERSUND</t>
  </si>
  <si>
    <t>region@regionjh.se</t>
  </si>
  <si>
    <t>http://www.regionjh.se/</t>
  </si>
  <si>
    <t>063-14 75 00</t>
  </si>
  <si>
    <t>Region Uppsala</t>
  </si>
  <si>
    <t>Box 602</t>
  </si>
  <si>
    <t>UPPSALA</t>
  </si>
  <si>
    <t>region.uppsala@regionuppsala.se</t>
  </si>
  <si>
    <t>http://www.regionuppsala.se/</t>
  </si>
  <si>
    <t>018-611 00 00</t>
  </si>
  <si>
    <t>Region Stockholm</t>
  </si>
  <si>
    <t>Box 22550</t>
  </si>
  <si>
    <t>STOCKHOLM</t>
  </si>
  <si>
    <t>http://www.sll.se</t>
  </si>
  <si>
    <t>08-737 25 00</t>
  </si>
  <si>
    <t>Region Östergötland</t>
  </si>
  <si>
    <t>LINKÖPING</t>
  </si>
  <si>
    <t>region@regionostergotland.se</t>
  </si>
  <si>
    <t>http://www.regionostergotland.se</t>
  </si>
  <si>
    <t>010-103 00 00</t>
  </si>
  <si>
    <t>Region Sörmland</t>
  </si>
  <si>
    <t>NYKÖPING</t>
  </si>
  <si>
    <t>post@regionsormland.se</t>
  </si>
  <si>
    <t>http://www.regionsormland.se</t>
  </si>
  <si>
    <t>0155-24 50 00</t>
  </si>
  <si>
    <t>Region Dalarna</t>
  </si>
  <si>
    <t>Box 712</t>
  </si>
  <si>
    <t>FALUN</t>
  </si>
  <si>
    <t>023-49 00 00</t>
  </si>
  <si>
    <t>Region Gävleborg</t>
  </si>
  <si>
    <t>GÄVLE</t>
  </si>
  <si>
    <t>rg@regiongavleborg.se</t>
  </si>
  <si>
    <t>http://www.regiongavleborg.se</t>
  </si>
  <si>
    <t>026-15 40 00</t>
  </si>
  <si>
    <t>Region Västernorrland</t>
  </si>
  <si>
    <t>HÄRNÖSAND</t>
  </si>
  <si>
    <t>region.vasternorrland@rvn.se</t>
  </si>
  <si>
    <t>http://www.rvn.se</t>
  </si>
  <si>
    <t>0611-800 00</t>
  </si>
  <si>
    <t>Region Norrbotten</t>
  </si>
  <si>
    <t>LULEÅ</t>
  </si>
  <si>
    <t>regionnorrbotten@norrbotten.se</t>
  </si>
  <si>
    <t>http://www.norrbotten.se</t>
  </si>
  <si>
    <t>0920-28 40 00</t>
  </si>
  <si>
    <t>Region Västerbotten</t>
  </si>
  <si>
    <t>UMEÅ</t>
  </si>
  <si>
    <t>090-785 00 00</t>
  </si>
  <si>
    <t>Region Halland</t>
  </si>
  <si>
    <t>Box 517</t>
  </si>
  <si>
    <t>HALMSTAD</t>
  </si>
  <si>
    <t>regionen@regionhalland.se</t>
  </si>
  <si>
    <t>http://www.regionhalland.se</t>
  </si>
  <si>
    <t>035-13 48 00</t>
  </si>
  <si>
    <t>Region Värmland</t>
  </si>
  <si>
    <t>KARLSTAD</t>
  </si>
  <si>
    <t>info@regionvarmland.se</t>
  </si>
  <si>
    <t>http://www.regionvarmland.se</t>
  </si>
  <si>
    <t>054-61 50 00</t>
  </si>
  <si>
    <t>Region Västmanland</t>
  </si>
  <si>
    <t>Regionhuset</t>
  </si>
  <si>
    <t>VÄSTERÅS</t>
  </si>
  <si>
    <t>region@regionvastmanland.se</t>
  </si>
  <si>
    <t>http://www.regionvastmanland.se/</t>
  </si>
  <si>
    <t>021-17 30 00</t>
  </si>
  <si>
    <t>Region Örebro län</t>
  </si>
  <si>
    <t>Box 1613</t>
  </si>
  <si>
    <t>ÖREBRO</t>
  </si>
  <si>
    <t>regionen@regionorebrolan.se</t>
  </si>
  <si>
    <t>http://www.regionorebrolan.se</t>
  </si>
  <si>
    <t>VISBY</t>
  </si>
  <si>
    <t>regiongotland@gotland.se</t>
  </si>
  <si>
    <t>http://www.gotland.se</t>
  </si>
  <si>
    <t>0498-26 90 00</t>
  </si>
  <si>
    <t>Västra Götalandsregionen</t>
  </si>
  <si>
    <t>Regionens Hus</t>
  </si>
  <si>
    <t>VÄNERSBORG</t>
  </si>
  <si>
    <t>post@vgregion.se</t>
  </si>
  <si>
    <t>http://www.vgregion.se</t>
  </si>
  <si>
    <t>010-441 00 00</t>
  </si>
  <si>
    <t>2321000081</t>
  </si>
  <si>
    <t>2321000156</t>
  </si>
  <si>
    <t>OrgKod</t>
  </si>
  <si>
    <t>Org</t>
  </si>
  <si>
    <t>Adr</t>
  </si>
  <si>
    <t>PNr</t>
  </si>
  <si>
    <t>POrt</t>
  </si>
  <si>
    <t>Hemsida</t>
  </si>
  <si>
    <t>Tfn</t>
  </si>
  <si>
    <t>OrgNr</t>
  </si>
  <si>
    <t>http://www.regiondalarna.se</t>
  </si>
  <si>
    <t>Region Gotland</t>
  </si>
  <si>
    <t>regionen@regionvasterbotten.se</t>
  </si>
  <si>
    <t>http://www.regionvasterbotten.se</t>
  </si>
  <si>
    <t>regionstockholm@sll.se</t>
  </si>
  <si>
    <t>region.dalarna@regiondalarna.se</t>
  </si>
  <si>
    <t>019-602 10 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</si>
</sst>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40" fillId="0" borderId="0" xfId="0" applyNumberFormat="1" applyFont="1" applyAlignment="1">
      <alignment vertical="center"/>
    </xf>
    <xf numFmtId="49" fontId="40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20" zoomScaleNormal="120" zoomScalePageLayoutView="0" workbookViewId="0" topLeftCell="A1">
      <selection activeCell="K5" sqref="K5"/>
    </sheetView>
  </sheetViews>
  <sheetFormatPr defaultColWidth="13.7109375" defaultRowHeight="19.5" customHeight="1"/>
  <cols>
    <col min="1" max="1" width="8.28125" style="5" bestFit="1" customWidth="1"/>
    <col min="2" max="2" width="24.8515625" style="1" bestFit="1" customWidth="1"/>
    <col min="3" max="3" width="13.7109375" style="1" customWidth="1"/>
    <col min="4" max="4" width="6.421875" style="1" bestFit="1" customWidth="1"/>
    <col min="5" max="5" width="14.7109375" style="1" bestFit="1" customWidth="1"/>
    <col min="6" max="6" width="30.00390625" style="1" bestFit="1" customWidth="1"/>
    <col min="7" max="7" width="29.28125" style="1" bestFit="1" customWidth="1"/>
    <col min="8" max="8" width="13.421875" style="1" bestFit="1" customWidth="1"/>
    <col min="9" max="9" width="11.8515625" style="1" bestFit="1" customWidth="1"/>
    <col min="10" max="16384" width="13.7109375" style="1" customWidth="1"/>
  </cols>
  <sheetData>
    <row r="1" spans="1:9" s="3" customFormat="1" ht="19.5" customHeight="1">
      <c r="A1" s="4" t="s">
        <v>111</v>
      </c>
      <c r="B1" s="3" t="s">
        <v>112</v>
      </c>
      <c r="C1" s="3" t="s">
        <v>113</v>
      </c>
      <c r="D1" s="3" t="s">
        <v>114</v>
      </c>
      <c r="E1" s="3" t="s">
        <v>115</v>
      </c>
      <c r="F1" s="3" t="s">
        <v>0</v>
      </c>
      <c r="G1" s="3" t="s">
        <v>116</v>
      </c>
      <c r="H1" s="3" t="s">
        <v>117</v>
      </c>
      <c r="I1" s="3" t="s">
        <v>118</v>
      </c>
    </row>
    <row r="2" spans="1:11" ht="19.5" customHeight="1">
      <c r="A2" s="5" t="str">
        <f>"01"</f>
        <v>01</v>
      </c>
      <c r="B2" s="1" t="s">
        <v>40</v>
      </c>
      <c r="C2" s="1" t="s">
        <v>41</v>
      </c>
      <c r="D2" s="1">
        <v>10422</v>
      </c>
      <c r="E2" s="1" t="s">
        <v>42</v>
      </c>
      <c r="F2" s="6" t="s">
        <v>123</v>
      </c>
      <c r="G2" s="1" t="s">
        <v>43</v>
      </c>
      <c r="H2" s="1" t="s">
        <v>44</v>
      </c>
      <c r="I2" s="2">
        <v>2321000016</v>
      </c>
      <c r="J2" s="9"/>
      <c r="K2" s="10"/>
    </row>
    <row r="3" spans="1:11" ht="19.5" customHeight="1">
      <c r="A3" s="5" t="str">
        <f>"03"</f>
        <v>03</v>
      </c>
      <c r="B3" s="1" t="s">
        <v>34</v>
      </c>
      <c r="C3" s="1" t="s">
        <v>35</v>
      </c>
      <c r="D3" s="1">
        <v>75125</v>
      </c>
      <c r="E3" s="1" t="s">
        <v>36</v>
      </c>
      <c r="F3" s="1" t="s">
        <v>37</v>
      </c>
      <c r="G3" s="1" t="s">
        <v>38</v>
      </c>
      <c r="H3" s="1" t="s">
        <v>39</v>
      </c>
      <c r="I3" s="2">
        <v>2321000024</v>
      </c>
      <c r="J3" s="7"/>
      <c r="K3" s="8"/>
    </row>
    <row r="4" spans="1:11" ht="19.5" customHeight="1">
      <c r="A4" s="5" t="str">
        <f>"04"</f>
        <v>04</v>
      </c>
      <c r="B4" s="1" t="s">
        <v>50</v>
      </c>
      <c r="D4" s="1">
        <v>61188</v>
      </c>
      <c r="E4" s="1" t="s">
        <v>51</v>
      </c>
      <c r="F4" s="1" t="s">
        <v>52</v>
      </c>
      <c r="G4" s="1" t="s">
        <v>53</v>
      </c>
      <c r="H4" s="1" t="s">
        <v>54</v>
      </c>
      <c r="I4" s="2">
        <v>2321000032</v>
      </c>
      <c r="J4" s="7"/>
      <c r="K4" s="8"/>
    </row>
    <row r="5" spans="1:11" ht="19.5" customHeight="1">
      <c r="A5" s="5" t="str">
        <f>"05"</f>
        <v>05</v>
      </c>
      <c r="B5" s="1" t="s">
        <v>45</v>
      </c>
      <c r="D5" s="1">
        <v>58191</v>
      </c>
      <c r="E5" s="1" t="s">
        <v>46</v>
      </c>
      <c r="F5" s="1" t="s">
        <v>47</v>
      </c>
      <c r="G5" s="1" t="s">
        <v>48</v>
      </c>
      <c r="H5" s="1" t="s">
        <v>49</v>
      </c>
      <c r="I5" s="2">
        <v>2321000040</v>
      </c>
      <c r="J5" s="7"/>
      <c r="K5" s="8"/>
    </row>
    <row r="6" spans="1:11" ht="19.5" customHeight="1">
      <c r="A6" s="5" t="str">
        <f>"06"</f>
        <v>06</v>
      </c>
      <c r="B6" s="1" t="s">
        <v>22</v>
      </c>
      <c r="C6" s="1" t="s">
        <v>23</v>
      </c>
      <c r="D6" s="1">
        <v>55111</v>
      </c>
      <c r="E6" s="1" t="s">
        <v>24</v>
      </c>
      <c r="F6" s="1" t="s">
        <v>25</v>
      </c>
      <c r="G6" s="1" t="s">
        <v>26</v>
      </c>
      <c r="H6" s="1" t="s">
        <v>27</v>
      </c>
      <c r="I6" s="2">
        <v>2321000057</v>
      </c>
      <c r="J6" s="7"/>
      <c r="K6" s="8"/>
    </row>
    <row r="7" spans="1:11" ht="19.5" customHeight="1">
      <c r="A7" s="5" t="str">
        <f>"07"</f>
        <v>07</v>
      </c>
      <c r="B7" s="1" t="s">
        <v>1</v>
      </c>
      <c r="D7" s="1">
        <v>35188</v>
      </c>
      <c r="E7" s="1" t="s">
        <v>2</v>
      </c>
      <c r="F7" s="1" t="s">
        <v>3</v>
      </c>
      <c r="G7" s="1" t="s">
        <v>4</v>
      </c>
      <c r="H7" s="1" t="s">
        <v>5</v>
      </c>
      <c r="I7" s="2">
        <v>2321000065</v>
      </c>
      <c r="J7" s="7"/>
      <c r="K7" s="8"/>
    </row>
    <row r="8" spans="1:11" ht="19.5" customHeight="1">
      <c r="A8" s="5" t="str">
        <f>"08"</f>
        <v>08</v>
      </c>
      <c r="B8" s="1" t="s">
        <v>16</v>
      </c>
      <c r="C8" s="1" t="s">
        <v>17</v>
      </c>
      <c r="D8" s="1">
        <v>39126</v>
      </c>
      <c r="E8" s="1" t="s">
        <v>18</v>
      </c>
      <c r="F8" s="1" t="s">
        <v>19</v>
      </c>
      <c r="G8" s="1" t="s">
        <v>20</v>
      </c>
      <c r="H8" s="1" t="s">
        <v>21</v>
      </c>
      <c r="I8" s="2">
        <v>2321000073</v>
      </c>
      <c r="J8" s="7"/>
      <c r="K8" s="8"/>
    </row>
    <row r="9" spans="1:11" ht="19.5" customHeight="1">
      <c r="A9" s="5" t="str">
        <f>"09"</f>
        <v>09</v>
      </c>
      <c r="B9" s="1" t="s">
        <v>120</v>
      </c>
      <c r="D9" s="1">
        <v>62181</v>
      </c>
      <c r="E9" s="1" t="s">
        <v>99</v>
      </c>
      <c r="F9" s="1" t="s">
        <v>100</v>
      </c>
      <c r="G9" s="1" t="s">
        <v>101</v>
      </c>
      <c r="H9" s="1" t="s">
        <v>102</v>
      </c>
      <c r="I9" s="2">
        <v>2120000803</v>
      </c>
      <c r="J9" s="7"/>
      <c r="K9" s="8"/>
    </row>
    <row r="10" spans="1:11" ht="19.5" customHeight="1">
      <c r="A10" s="5" t="str">
        <f>"10"</f>
        <v>10</v>
      </c>
      <c r="B10" s="1" t="s">
        <v>11</v>
      </c>
      <c r="D10" s="1">
        <v>37181</v>
      </c>
      <c r="E10" s="1" t="s">
        <v>12</v>
      </c>
      <c r="F10" s="1" t="s">
        <v>13</v>
      </c>
      <c r="G10" s="1" t="s">
        <v>14</v>
      </c>
      <c r="H10" s="1" t="s">
        <v>15</v>
      </c>
      <c r="I10" s="2" t="s">
        <v>109</v>
      </c>
      <c r="J10" s="7"/>
      <c r="K10" s="8"/>
    </row>
    <row r="11" spans="1:11" ht="19.5" customHeight="1">
      <c r="A11" s="5" t="str">
        <f>"12"</f>
        <v>12</v>
      </c>
      <c r="B11" s="1" t="s">
        <v>6</v>
      </c>
      <c r="D11" s="1">
        <v>29189</v>
      </c>
      <c r="E11" s="1" t="s">
        <v>7</v>
      </c>
      <c r="F11" s="1" t="s">
        <v>8</v>
      </c>
      <c r="G11" s="1" t="s">
        <v>9</v>
      </c>
      <c r="H11" s="1" t="s">
        <v>10</v>
      </c>
      <c r="I11" s="2">
        <v>2321000255</v>
      </c>
      <c r="J11" s="7"/>
      <c r="K11" s="8"/>
    </row>
    <row r="12" spans="1:11" ht="19.5" customHeight="1">
      <c r="A12" s="5" t="str">
        <f>"13"</f>
        <v>13</v>
      </c>
      <c r="B12" s="1" t="s">
        <v>77</v>
      </c>
      <c r="C12" s="1" t="s">
        <v>78</v>
      </c>
      <c r="D12" s="1">
        <v>30180</v>
      </c>
      <c r="E12" s="1" t="s">
        <v>79</v>
      </c>
      <c r="F12" s="1" t="s">
        <v>80</v>
      </c>
      <c r="G12" s="1" t="s">
        <v>81</v>
      </c>
      <c r="H12" s="1" t="s">
        <v>82</v>
      </c>
      <c r="I12" s="2">
        <v>2321000115</v>
      </c>
      <c r="J12" s="7"/>
      <c r="K12" s="8"/>
    </row>
    <row r="13" spans="1:11" ht="19.5" customHeight="1">
      <c r="A13" s="5" t="str">
        <f>"14"</f>
        <v>14</v>
      </c>
      <c r="B13" s="1" t="s">
        <v>103</v>
      </c>
      <c r="C13" s="1" t="s">
        <v>104</v>
      </c>
      <c r="D13" s="1">
        <v>46280</v>
      </c>
      <c r="E13" s="1" t="s">
        <v>105</v>
      </c>
      <c r="F13" s="1" t="s">
        <v>106</v>
      </c>
      <c r="G13" s="1" t="s">
        <v>107</v>
      </c>
      <c r="H13" s="1" t="s">
        <v>108</v>
      </c>
      <c r="I13" s="2">
        <v>2321000131</v>
      </c>
      <c r="J13" s="7"/>
      <c r="K13" s="8"/>
    </row>
    <row r="14" spans="1:11" ht="19.5" customHeight="1">
      <c r="A14" s="5" t="str">
        <f>"17"</f>
        <v>17</v>
      </c>
      <c r="B14" s="1" t="s">
        <v>83</v>
      </c>
      <c r="D14" s="1">
        <v>65182</v>
      </c>
      <c r="E14" s="1" t="s">
        <v>84</v>
      </c>
      <c r="F14" s="1" t="s">
        <v>85</v>
      </c>
      <c r="G14" s="1" t="s">
        <v>86</v>
      </c>
      <c r="H14" s="1" t="s">
        <v>87</v>
      </c>
      <c r="I14" s="2" t="s">
        <v>110</v>
      </c>
      <c r="J14" s="7"/>
      <c r="K14" s="8"/>
    </row>
    <row r="15" spans="1:11" ht="19.5" customHeight="1">
      <c r="A15" s="5" t="str">
        <f>"18"</f>
        <v>18</v>
      </c>
      <c r="B15" s="1" t="s">
        <v>94</v>
      </c>
      <c r="C15" s="1" t="s">
        <v>95</v>
      </c>
      <c r="D15" s="1">
        <v>70116</v>
      </c>
      <c r="E15" s="1" t="s">
        <v>96</v>
      </c>
      <c r="F15" s="1" t="s">
        <v>97</v>
      </c>
      <c r="G15" s="1" t="s">
        <v>98</v>
      </c>
      <c r="H15" s="1" t="s">
        <v>125</v>
      </c>
      <c r="I15" s="2">
        <v>2321000164</v>
      </c>
      <c r="J15" s="7"/>
      <c r="K15" s="8"/>
    </row>
    <row r="16" spans="1:11" ht="19.5" customHeight="1">
      <c r="A16" s="5" t="str">
        <f>"19"</f>
        <v>19</v>
      </c>
      <c r="B16" s="1" t="s">
        <v>88</v>
      </c>
      <c r="C16" s="1" t="s">
        <v>89</v>
      </c>
      <c r="D16" s="1">
        <v>72189</v>
      </c>
      <c r="E16" s="1" t="s">
        <v>90</v>
      </c>
      <c r="F16" s="1" t="s">
        <v>91</v>
      </c>
      <c r="G16" s="1" t="s">
        <v>92</v>
      </c>
      <c r="H16" s="1" t="s">
        <v>93</v>
      </c>
      <c r="I16" s="2">
        <v>2321000172</v>
      </c>
      <c r="J16" s="7"/>
      <c r="K16" s="8"/>
    </row>
    <row r="17" spans="1:11" ht="19.5" customHeight="1">
      <c r="A17" s="5" t="str">
        <f>"20"</f>
        <v>20</v>
      </c>
      <c r="B17" s="1" t="s">
        <v>55</v>
      </c>
      <c r="C17" s="1" t="s">
        <v>56</v>
      </c>
      <c r="D17" s="1">
        <v>79129</v>
      </c>
      <c r="E17" s="1" t="s">
        <v>57</v>
      </c>
      <c r="F17" s="1" t="s">
        <v>124</v>
      </c>
      <c r="G17" s="6" t="s">
        <v>119</v>
      </c>
      <c r="H17" s="1" t="s">
        <v>58</v>
      </c>
      <c r="I17" s="2">
        <v>2321000180</v>
      </c>
      <c r="J17" s="7"/>
      <c r="K17" s="8"/>
    </row>
    <row r="18" spans="1:11" ht="19.5" customHeight="1">
      <c r="A18" s="5" t="str">
        <f>"21"</f>
        <v>21</v>
      </c>
      <c r="B18" s="1" t="s">
        <v>59</v>
      </c>
      <c r="D18" s="1">
        <v>80188</v>
      </c>
      <c r="E18" s="1" t="s">
        <v>60</v>
      </c>
      <c r="F18" s="1" t="s">
        <v>61</v>
      </c>
      <c r="G18" s="1" t="s">
        <v>62</v>
      </c>
      <c r="H18" s="1" t="s">
        <v>63</v>
      </c>
      <c r="I18" s="2">
        <v>2321000198</v>
      </c>
      <c r="J18" s="7"/>
      <c r="K18" s="8"/>
    </row>
    <row r="19" spans="1:11" ht="19.5" customHeight="1">
      <c r="A19" s="5" t="str">
        <f>"22"</f>
        <v>22</v>
      </c>
      <c r="B19" s="1" t="s">
        <v>64</v>
      </c>
      <c r="D19" s="1">
        <v>87185</v>
      </c>
      <c r="E19" s="1" t="s">
        <v>65</v>
      </c>
      <c r="F19" s="1" t="s">
        <v>66</v>
      </c>
      <c r="G19" s="1" t="s">
        <v>67</v>
      </c>
      <c r="H19" s="1" t="s">
        <v>68</v>
      </c>
      <c r="I19" s="2">
        <v>2321000206</v>
      </c>
      <c r="J19" s="7"/>
      <c r="K19" s="8"/>
    </row>
    <row r="20" spans="1:11" ht="19.5" customHeight="1">
      <c r="A20" s="5" t="str">
        <f>"23"</f>
        <v>23</v>
      </c>
      <c r="B20" s="1" t="s">
        <v>28</v>
      </c>
      <c r="C20" s="1" t="s">
        <v>29</v>
      </c>
      <c r="D20" s="1">
        <v>83127</v>
      </c>
      <c r="E20" s="1" t="s">
        <v>30</v>
      </c>
      <c r="F20" s="1" t="s">
        <v>31</v>
      </c>
      <c r="G20" s="1" t="s">
        <v>32</v>
      </c>
      <c r="H20" s="1" t="s">
        <v>33</v>
      </c>
      <c r="I20" s="2">
        <v>2321000214</v>
      </c>
      <c r="J20" s="7"/>
      <c r="K20" s="8"/>
    </row>
    <row r="21" spans="1:11" ht="19.5" customHeight="1">
      <c r="A21" s="5" t="str">
        <f>"24"</f>
        <v>24</v>
      </c>
      <c r="B21" s="1" t="s">
        <v>74</v>
      </c>
      <c r="D21" s="1">
        <v>90189</v>
      </c>
      <c r="E21" s="1" t="s">
        <v>75</v>
      </c>
      <c r="F21" s="1" t="s">
        <v>121</v>
      </c>
      <c r="G21" s="1" t="s">
        <v>122</v>
      </c>
      <c r="H21" s="1" t="s">
        <v>76</v>
      </c>
      <c r="I21" s="2">
        <v>2321000222</v>
      </c>
      <c r="J21" s="7"/>
      <c r="K21" s="8"/>
    </row>
    <row r="22" spans="1:11" ht="19.5" customHeight="1">
      <c r="A22" s="5" t="str">
        <f>"25"</f>
        <v>25</v>
      </c>
      <c r="B22" s="1" t="s">
        <v>69</v>
      </c>
      <c r="D22" s="1">
        <v>97189</v>
      </c>
      <c r="E22" s="1" t="s">
        <v>70</v>
      </c>
      <c r="F22" s="1" t="s">
        <v>71</v>
      </c>
      <c r="G22" s="1" t="s">
        <v>72</v>
      </c>
      <c r="H22" s="1" t="s">
        <v>73</v>
      </c>
      <c r="I22" s="2">
        <v>2321000230</v>
      </c>
      <c r="J22" s="7"/>
      <c r="K22" s="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Linder Lars</dc:creator>
  <cp:keywords/>
  <dc:description/>
  <cp:lastModifiedBy>Microsoft Office User</cp:lastModifiedBy>
  <dcterms:created xsi:type="dcterms:W3CDTF">2019-01-02T11:10:21Z</dcterms:created>
  <dcterms:modified xsi:type="dcterms:W3CDTF">2020-04-28T12:34:27Z</dcterms:modified>
  <cp:category/>
  <cp:version/>
  <cp:contentType/>
  <cp:contentStatus/>
</cp:coreProperties>
</file>